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0" yWindow="0" windowWidth="19440" windowHeight="10920" activeTab="6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  <sheet name="10 кл" sheetId="29" r:id="rId6"/>
    <sheet name="11 кл" sheetId="31" r:id="rId7"/>
  </sheets>
  <calcPr calcId="152511"/>
</workbook>
</file>

<file path=xl/calcChain.xml><?xml version="1.0" encoding="utf-8"?>
<calcChain xmlns="http://schemas.openxmlformats.org/spreadsheetml/2006/main">
  <c r="Y11" i="26" l="1"/>
  <c r="Z11" i="26" s="1"/>
  <c r="Y12" i="26"/>
  <c r="Z12" i="26" s="1"/>
  <c r="Y13" i="26"/>
  <c r="Z13" i="26" s="1"/>
  <c r="Y14" i="26"/>
  <c r="Z14" i="26" s="1"/>
  <c r="Y18" i="25"/>
  <c r="Z18" i="25" s="1"/>
  <c r="Y17" i="25"/>
  <c r="Z17" i="25" s="1"/>
  <c r="Y16" i="25"/>
  <c r="Z16" i="25" s="1"/>
  <c r="Y15" i="25"/>
  <c r="Z15" i="25" s="1"/>
  <c r="Y14" i="25"/>
  <c r="Z14" i="25" s="1"/>
  <c r="Y13" i="25"/>
  <c r="Z13" i="25" s="1"/>
  <c r="Y12" i="25"/>
  <c r="Z12" i="25" s="1"/>
  <c r="Y11" i="25"/>
  <c r="Z11" i="25" s="1"/>
  <c r="Y20" i="16"/>
  <c r="Z20" i="16" s="1"/>
  <c r="Y19" i="16"/>
  <c r="Z19" i="16" s="1"/>
  <c r="Y18" i="16"/>
  <c r="Z18" i="16" s="1"/>
  <c r="Y17" i="16"/>
  <c r="Z17" i="16" s="1"/>
  <c r="Y16" i="16"/>
  <c r="Z16" i="16" s="1"/>
  <c r="Y15" i="16"/>
  <c r="Z15" i="16" s="1"/>
  <c r="Y14" i="16"/>
  <c r="Z14" i="16" s="1"/>
  <c r="Y13" i="16"/>
  <c r="Z13" i="16" s="1"/>
  <c r="Y12" i="16"/>
  <c r="Z12" i="16" s="1"/>
  <c r="Y11" i="16"/>
  <c r="Z11" i="16" s="1"/>
  <c r="Y12" i="31"/>
  <c r="Z12" i="31" s="1"/>
  <c r="Y11" i="31"/>
  <c r="Z11" i="31" s="1"/>
  <c r="Y11" i="29"/>
  <c r="Z11" i="29" s="1"/>
  <c r="Y15" i="28"/>
  <c r="Z15" i="28" s="1"/>
  <c r="Y14" i="28"/>
  <c r="Z14" i="28" s="1"/>
  <c r="Y13" i="28"/>
  <c r="Z13" i="28" s="1"/>
  <c r="Y12" i="28"/>
  <c r="Z12" i="28" s="1"/>
  <c r="Y11" i="28"/>
  <c r="Z11" i="28" s="1"/>
  <c r="Y15" i="27"/>
  <c r="Z15" i="27" s="1"/>
  <c r="Y14" i="27"/>
  <c r="Z14" i="27" s="1"/>
  <c r="Y13" i="27"/>
  <c r="Z13" i="27" s="1"/>
  <c r="Y12" i="27"/>
  <c r="Z12" i="27" s="1"/>
  <c r="Y11" i="27"/>
  <c r="Z11" i="27" s="1"/>
</calcChain>
</file>

<file path=xl/sharedStrings.xml><?xml version="1.0" encoding="utf-8"?>
<sst xmlns="http://schemas.openxmlformats.org/spreadsheetml/2006/main" count="280" uniqueCount="106">
  <si>
    <t>% выполненного задания</t>
  </si>
  <si>
    <t>Кол-во участников</t>
  </si>
  <si>
    <t>Максимальный балл</t>
  </si>
  <si>
    <t>Наименование ОО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</si>
  <si>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</si>
  <si>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</si>
  <si>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</si>
  <si>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</si>
  <si>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</si>
  <si>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</si>
  <si>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</si>
  <si>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</si>
  <si>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</si>
  <si>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</si>
  <si>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</si>
  <si>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________англйиский язык_____</t>
  </si>
  <si>
    <t xml:space="preserve">(итог ИНДИВИДУАЛЬНЫХ РЕЗУЛЬТАТОВ школьного этапа ВсОШ по предмету ________английский язык_____
</t>
  </si>
  <si>
    <t xml:space="preserve"> Дата проведения 09.10.2025</t>
  </si>
  <si>
    <t>_____5_________ класс</t>
  </si>
  <si>
    <t>а51901</t>
  </si>
  <si>
    <t>а51902</t>
  </si>
  <si>
    <t>а51903</t>
  </si>
  <si>
    <t>а51904</t>
  </si>
  <si>
    <t>а51905</t>
  </si>
  <si>
    <t>а51906</t>
  </si>
  <si>
    <t>а51907</t>
  </si>
  <si>
    <t>а51908</t>
  </si>
  <si>
    <t>а51909</t>
  </si>
  <si>
    <t>а51910</t>
  </si>
  <si>
    <t>Анфалов М. В.</t>
  </si>
  <si>
    <t>Баграмян С. Л.</t>
  </si>
  <si>
    <t>Грабельникова В. Д.</t>
  </si>
  <si>
    <t>Ершова Д. В.</t>
  </si>
  <si>
    <t>Кузнецова Д. А.</t>
  </si>
  <si>
    <t>Лесова Е. С.</t>
  </si>
  <si>
    <t>Мишукова К. К.</t>
  </si>
  <si>
    <t>Савицкий В. Ю.</t>
  </si>
  <si>
    <t>Тябердина Е. А.</t>
  </si>
  <si>
    <t>Черноусов М. А.</t>
  </si>
  <si>
    <t>МАОУ "СОШ №19"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</si>
  <si>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__английский язык</t>
  </si>
  <si>
    <t xml:space="preserve">(итог ИНДИВИДУАЛЬНЫХ РЕЗУЛЬТАТОВ школьного этапа ВсОШ по предмету __английский язык
</t>
  </si>
  <si>
    <t>________6______ класс</t>
  </si>
  <si>
    <t>а61901</t>
  </si>
  <si>
    <t>а61902</t>
  </si>
  <si>
    <t>а61903</t>
  </si>
  <si>
    <t>а61904</t>
  </si>
  <si>
    <t>а61905</t>
  </si>
  <si>
    <t>а61906</t>
  </si>
  <si>
    <t>а61907</t>
  </si>
  <si>
    <t>а61908</t>
  </si>
  <si>
    <t>Дудина Е. А.</t>
  </si>
  <si>
    <t>Кузнецова Д. М.</t>
  </si>
  <si>
    <t>Минин Д. Н.</t>
  </si>
  <si>
    <t>Новикова Ю. С.</t>
  </si>
  <si>
    <t>Парначев Я. Д.</t>
  </si>
  <si>
    <t>Пожинская В. М.</t>
  </si>
  <si>
    <t>Попова М. А.</t>
  </si>
  <si>
    <t>Ситников К. А.</t>
  </si>
  <si>
    <t>Listening</t>
  </si>
  <si>
    <t>Use of English</t>
  </si>
  <si>
    <t>Reading</t>
  </si>
  <si>
    <t>Writing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</si>
  <si>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___английский язык</t>
  </si>
  <si>
    <t xml:space="preserve">(итог ИНДИВИДУАЛЬНЫХ РЕЗУЛЬТАТОВ школьного этапа ВсОШ по предмету ___английский язык
</t>
  </si>
  <si>
    <t>________7______ класс</t>
  </si>
  <si>
    <t>Listerning</t>
  </si>
  <si>
    <t>а71901</t>
  </si>
  <si>
    <t>а71902</t>
  </si>
  <si>
    <t>а71903</t>
  </si>
  <si>
    <t>а71904</t>
  </si>
  <si>
    <t>Рябенко Б. В.</t>
  </si>
  <si>
    <t>Сверкунова М. С.</t>
  </si>
  <si>
    <t>Хвостов Д. Д.</t>
  </si>
  <si>
    <t>Черноусов Т. А.</t>
  </si>
  <si>
    <t>_______8_______ класс</t>
  </si>
  <si>
    <t>а81901</t>
  </si>
  <si>
    <t>а81902</t>
  </si>
  <si>
    <t>а81903</t>
  </si>
  <si>
    <t>а81904</t>
  </si>
  <si>
    <t>а81905</t>
  </si>
  <si>
    <t>а91901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</si>
  <si>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_английский язык</t>
  </si>
  <si>
    <t>_______9_______ класс</t>
  </si>
  <si>
    <t>а91902</t>
  </si>
  <si>
    <t>а91903</t>
  </si>
  <si>
    <t>а91904</t>
  </si>
  <si>
    <t>а91905</t>
  </si>
  <si>
    <t>а101901</t>
  </si>
  <si>
    <t>________10______ класс</t>
  </si>
  <si>
    <t>________11______ класс</t>
  </si>
  <si>
    <t>а111901</t>
  </si>
  <si>
    <t>а111902</t>
  </si>
  <si>
    <t>Антонова М. Е.</t>
  </si>
  <si>
    <t>Рогачева К. С.</t>
  </si>
  <si>
    <t>Яковлева Д. С.</t>
  </si>
  <si>
    <t>Полуэктова А. А.</t>
  </si>
  <si>
    <t>Павлова З. В.</t>
  </si>
  <si>
    <t>Тябердина С. А.</t>
  </si>
  <si>
    <t>Губина Е. С.</t>
  </si>
  <si>
    <t>Хвостова И. Д.</t>
  </si>
  <si>
    <t>Бобылев К. А.</t>
  </si>
  <si>
    <t>Ершов А. В.</t>
  </si>
  <si>
    <t>Шипитко Д. Р.</t>
  </si>
  <si>
    <t>Ионин К. В.</t>
  </si>
  <si>
    <t>Цветкова С. 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</si>
</sst>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0" fillId="0" borderId="1" xfId="0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2" fontId="7" fillId="0" borderId="1" xfId="0" applyNumberFormat="1" applyFont="1" applyFill="1" applyBorder="1"/>
    <xf numFmtId="0" fontId="8" fillId="3" borderId="1" xfId="0" applyFont="1" applyFill="1" applyBorder="1"/>
    <xf numFmtId="0" fontId="0" fillId="0" borderId="2" xfId="0" applyBorder="1"/>
    <xf numFmtId="0" fontId="3" fillId="0" borderId="1" xfId="0" applyFont="1" applyBorder="1" applyAlignment="1">
      <alignment textRotation="90"/>
    </xf>
    <xf numFmtId="0" fontId="7" fillId="0" borderId="0" xfId="0" applyFont="1"/>
    <xf numFmtId="0" fontId="0" fillId="4" borderId="1" xfId="0" applyFill="1" applyBorder="1"/>
    <xf numFmtId="0" fontId="0" fillId="0" borderId="1" xfId="0" applyFont="1" applyBorder="1"/>
    <xf numFmtId="0" fontId="0" fillId="4" borderId="1" xfId="0" applyFont="1" applyFill="1" applyBorder="1"/>
    <xf numFmtId="0" fontId="0" fillId="0" borderId="1" xfId="0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5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6" fillId="2" borderId="0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opLeftCell="A7" zoomScale="85" zoomScaleNormal="85" workbookViewId="0">
      <selection activeCell="E8" sqref="E1:E1048576"/>
    </sheetView>
  </sheetViews>
  <sheetFormatPr defaultRowHeight="12.75" x14ac:dyDescent="0.2"/>
  <cols>
    <col min="1" max="1" width="6.28515625" customWidth="1"/>
    <col min="3" max="3" width="19.5703125" customWidth="1"/>
    <col min="4" max="4" width="27.5703125" customWidth="1"/>
    <col min="5" max="24" width="5.85546875" bestFit="1" customWidth="1"/>
    <col min="25" max="25" width="7" customWidth="1"/>
    <col min="26" max="26" width="8.85546875" customWidth="1"/>
    <col min="27" max="27" width="10.28515625" customWidth="1"/>
    <col min="28" max="28" width="5.7109375" customWidth="1"/>
    <col min="29" max="29" width="5.42578125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15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16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18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60</v>
      </c>
      <c r="G8" s="16" t="s">
        <v>61</v>
      </c>
      <c r="H8" s="16" t="s">
        <v>62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51</v>
      </c>
      <c r="AC10" s="14">
        <v>10</v>
      </c>
    </row>
    <row r="11" spans="1:29" ht="15.75" x14ac:dyDescent="0.25">
      <c r="A11" s="2">
        <v>1</v>
      </c>
      <c r="B11" s="3" t="s">
        <v>21</v>
      </c>
      <c r="C11" s="3" t="s">
        <v>31</v>
      </c>
      <c r="D11" s="18" t="s">
        <v>39</v>
      </c>
      <c r="E11" s="12">
        <v>6</v>
      </c>
      <c r="F11" s="12">
        <v>7</v>
      </c>
      <c r="G11" s="12">
        <v>4</v>
      </c>
      <c r="H11" s="12">
        <v>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:Y16" si="0">SUM(E11:X11)</f>
        <v>24</v>
      </c>
      <c r="Z11" s="12">
        <f t="shared" ref="Z11:Z20" si="1">Y11*100/$AB$10</f>
        <v>47.058823529411768</v>
      </c>
      <c r="AA11" s="11" t="s">
        <v>14</v>
      </c>
      <c r="AB11" s="3"/>
      <c r="AC11" s="3"/>
    </row>
    <row r="12" spans="1:29" ht="15.75" x14ac:dyDescent="0.25">
      <c r="A12" s="2">
        <v>2</v>
      </c>
      <c r="B12" s="3" t="s">
        <v>22</v>
      </c>
      <c r="C12" s="3" t="s">
        <v>32</v>
      </c>
      <c r="D12" s="18" t="s">
        <v>39</v>
      </c>
      <c r="E12" s="12">
        <v>6</v>
      </c>
      <c r="F12" s="12">
        <v>8</v>
      </c>
      <c r="G12" s="12">
        <v>5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3">
        <f t="shared" si="0"/>
        <v>19</v>
      </c>
      <c r="Z12" s="12">
        <f t="shared" si="1"/>
        <v>37.254901960784316</v>
      </c>
      <c r="AA12" s="11" t="s">
        <v>14</v>
      </c>
      <c r="AB12" s="12"/>
      <c r="AC12" s="11"/>
    </row>
    <row r="13" spans="1:29" ht="15.75" x14ac:dyDescent="0.25">
      <c r="A13" s="2">
        <v>3</v>
      </c>
      <c r="B13" s="3" t="s">
        <v>26</v>
      </c>
      <c r="C13" s="3" t="s">
        <v>36</v>
      </c>
      <c r="D13" s="18" t="s">
        <v>39</v>
      </c>
      <c r="E13" s="12">
        <v>6</v>
      </c>
      <c r="F13" s="12">
        <v>9</v>
      </c>
      <c r="G13" s="12">
        <v>4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3">
        <f t="shared" si="0"/>
        <v>19</v>
      </c>
      <c r="Z13" s="12">
        <f t="shared" si="1"/>
        <v>37.254901960784316</v>
      </c>
      <c r="AA13" s="11" t="s">
        <v>14</v>
      </c>
      <c r="AB13" s="11"/>
      <c r="AC13" s="11"/>
    </row>
    <row r="14" spans="1:29" ht="15.75" x14ac:dyDescent="0.25">
      <c r="A14" s="2">
        <v>4</v>
      </c>
      <c r="B14" s="3" t="s">
        <v>27</v>
      </c>
      <c r="C14" s="3" t="s">
        <v>37</v>
      </c>
      <c r="D14" s="18" t="s">
        <v>39</v>
      </c>
      <c r="E14" s="12">
        <v>6</v>
      </c>
      <c r="F14" s="12">
        <v>6</v>
      </c>
      <c r="G14" s="12">
        <v>7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3">
        <f t="shared" si="0"/>
        <v>19</v>
      </c>
      <c r="Z14" s="12">
        <f t="shared" si="1"/>
        <v>37.254901960784316</v>
      </c>
      <c r="AA14" s="11" t="s">
        <v>14</v>
      </c>
      <c r="AB14" s="3"/>
      <c r="AC14" s="3"/>
    </row>
    <row r="15" spans="1:29" ht="15.75" x14ac:dyDescent="0.25">
      <c r="A15" s="2">
        <v>5</v>
      </c>
      <c r="B15" s="3" t="s">
        <v>24</v>
      </c>
      <c r="C15" s="3" t="s">
        <v>34</v>
      </c>
      <c r="D15" s="18" t="s">
        <v>39</v>
      </c>
      <c r="E15" s="12">
        <v>6</v>
      </c>
      <c r="F15" s="12">
        <v>5</v>
      </c>
      <c r="G15" s="12">
        <v>7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3">
        <f t="shared" si="0"/>
        <v>18</v>
      </c>
      <c r="Z15" s="12">
        <f t="shared" si="1"/>
        <v>35.294117647058826</v>
      </c>
      <c r="AA15" s="11" t="s">
        <v>14</v>
      </c>
      <c r="AB15" s="3"/>
      <c r="AC15" s="3"/>
    </row>
    <row r="16" spans="1:29" ht="15.75" x14ac:dyDescent="0.25">
      <c r="A16" s="2">
        <v>6</v>
      </c>
      <c r="B16" s="3" t="s">
        <v>23</v>
      </c>
      <c r="C16" s="3" t="s">
        <v>33</v>
      </c>
      <c r="D16" s="18" t="s">
        <v>39</v>
      </c>
      <c r="E16" s="12">
        <v>6</v>
      </c>
      <c r="F16" s="12">
        <v>5</v>
      </c>
      <c r="G16" s="12">
        <v>6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3">
        <f t="shared" si="0"/>
        <v>17</v>
      </c>
      <c r="Z16" s="12">
        <f t="shared" si="1"/>
        <v>33.333333333333336</v>
      </c>
      <c r="AA16" s="11" t="s">
        <v>14</v>
      </c>
      <c r="AB16" s="3"/>
      <c r="AC16" s="3"/>
    </row>
    <row r="17" spans="1:29" ht="15.75" x14ac:dyDescent="0.25">
      <c r="A17" s="2">
        <v>7</v>
      </c>
      <c r="B17" s="3" t="s">
        <v>19</v>
      </c>
      <c r="C17" s="3" t="s">
        <v>29</v>
      </c>
      <c r="D17" s="18" t="s">
        <v>39</v>
      </c>
      <c r="E17" s="12">
        <v>6</v>
      </c>
      <c r="F17" s="12">
        <v>4</v>
      </c>
      <c r="G17" s="12">
        <v>6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3">
        <f>SUM(E17:X17)</f>
        <v>16</v>
      </c>
      <c r="Z17" s="12">
        <f t="shared" si="1"/>
        <v>31.372549019607842</v>
      </c>
      <c r="AA17" s="11" t="s">
        <v>14</v>
      </c>
      <c r="AB17" s="15"/>
      <c r="AC17" s="3"/>
    </row>
    <row r="18" spans="1:29" ht="15.75" x14ac:dyDescent="0.25">
      <c r="A18" s="2">
        <v>8</v>
      </c>
      <c r="B18" s="3" t="s">
        <v>25</v>
      </c>
      <c r="C18" s="3" t="s">
        <v>35</v>
      </c>
      <c r="D18" s="18" t="s">
        <v>39</v>
      </c>
      <c r="E18" s="12">
        <v>6</v>
      </c>
      <c r="F18" s="12">
        <v>6</v>
      </c>
      <c r="G18" s="12">
        <v>3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3">
        <f t="shared" ref="Y18:Y20" si="2">SUM(E18:X18)</f>
        <v>15</v>
      </c>
      <c r="Z18" s="12">
        <f t="shared" si="1"/>
        <v>29.411764705882351</v>
      </c>
      <c r="AA18" s="11" t="s">
        <v>14</v>
      </c>
      <c r="AB18" s="15"/>
      <c r="AC18" s="3"/>
    </row>
    <row r="19" spans="1:29" ht="15.75" x14ac:dyDescent="0.25">
      <c r="A19" s="2">
        <v>9</v>
      </c>
      <c r="B19" s="3" t="s">
        <v>28</v>
      </c>
      <c r="C19" s="3" t="s">
        <v>38</v>
      </c>
      <c r="D19" s="18" t="s">
        <v>39</v>
      </c>
      <c r="E19" s="12">
        <v>4</v>
      </c>
      <c r="F19" s="12">
        <v>5</v>
      </c>
      <c r="G19" s="12">
        <v>4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3">
        <f t="shared" si="2"/>
        <v>13</v>
      </c>
      <c r="Z19" s="12">
        <f t="shared" si="1"/>
        <v>25.490196078431371</v>
      </c>
      <c r="AA19" s="11" t="s">
        <v>14</v>
      </c>
      <c r="AB19" s="3"/>
      <c r="AC19" s="3"/>
    </row>
    <row r="20" spans="1:29" ht="15.75" x14ac:dyDescent="0.25">
      <c r="A20" s="2">
        <v>10</v>
      </c>
      <c r="B20" s="3" t="s">
        <v>20</v>
      </c>
      <c r="C20" s="3" t="s">
        <v>30</v>
      </c>
      <c r="D20" s="18" t="s">
        <v>39</v>
      </c>
      <c r="E20" s="12">
        <v>5</v>
      </c>
      <c r="F20" s="12">
        <v>3</v>
      </c>
      <c r="G20" s="12">
        <v>2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3">
        <f t="shared" si="2"/>
        <v>10</v>
      </c>
      <c r="Z20" s="12">
        <f t="shared" si="1"/>
        <v>19.607843137254903</v>
      </c>
      <c r="AA20" s="11" t="s">
        <v>14</v>
      </c>
      <c r="AB20" s="3"/>
      <c r="AC20" s="3"/>
    </row>
    <row r="24" spans="1:29" ht="15.75" x14ac:dyDescent="0.25">
      <c r="C24" s="22"/>
    </row>
    <row r="26" spans="1:29" ht="15.75" x14ac:dyDescent="0.25">
      <c r="C26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2 AA11:AA20">
    <cfRule type="containsText" dxfId="17" priority="28" stopIfTrue="1" operator="containsText" text="ПРИЗЕР">
      <formula>NOT(ISERROR(SEARCH("ПРИЗЕР",Z11)))</formula>
    </cfRule>
    <cfRule type="containsText" dxfId="16" priority="29" stopIfTrue="1" operator="containsText" text="ПОБЕДИТЕЛЬ">
      <formula>NOT(ISERROR(SEARCH("ПОБЕДИТЕЛЬ",Z11)))</formula>
    </cfRule>
    <cfRule type="cellIs" dxfId="15" priority="30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topLeftCell="A4" zoomScale="85" zoomScaleNormal="85" workbookViewId="0">
      <selection activeCell="F31" sqref="F31"/>
    </sheetView>
  </sheetViews>
  <sheetFormatPr defaultRowHeight="12.75" x14ac:dyDescent="0.2"/>
  <cols>
    <col min="1" max="1" width="6.28515625" customWidth="1"/>
    <col min="2" max="2" width="5.5703125" customWidth="1"/>
    <col min="3" max="3" width="17.85546875" customWidth="1"/>
    <col min="4" max="4" width="27.7109375" customWidth="1"/>
    <col min="5" max="5" width="5.85546875" bestFit="1" customWidth="1"/>
    <col min="6" max="7" width="6.5703125" bestFit="1" customWidth="1"/>
    <col min="8" max="19" width="5.85546875" bestFit="1" customWidth="1"/>
    <col min="20" max="20" width="4.5703125" customWidth="1"/>
    <col min="21" max="24" width="5.85546875" bestFit="1" customWidth="1"/>
    <col min="25" max="25" width="7.7109375" customWidth="1"/>
    <col min="26" max="26" width="8.140625" customWidth="1"/>
    <col min="27" max="27" width="10.140625" customWidth="1"/>
    <col min="28" max="29" width="4.5703125" bestFit="1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40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41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6" customHeight="1" x14ac:dyDescent="0.2">
      <c r="A6" s="24" t="s">
        <v>42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60</v>
      </c>
      <c r="G8" s="16" t="s">
        <v>61</v>
      </c>
      <c r="H8" s="16" t="s">
        <v>62</v>
      </c>
      <c r="I8" s="7"/>
      <c r="J8" s="7"/>
      <c r="K8" s="7"/>
      <c r="L8" s="7"/>
      <c r="M8" s="7"/>
      <c r="N8" s="16"/>
      <c r="O8" s="7"/>
      <c r="P8" s="16"/>
      <c r="Q8" s="7"/>
      <c r="R8" s="7"/>
      <c r="S8" s="7"/>
      <c r="T8" s="7"/>
      <c r="U8" s="7"/>
      <c r="V8" s="7"/>
      <c r="W8" s="7"/>
      <c r="X8" s="7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51</v>
      </c>
      <c r="AC10" s="14">
        <v>8</v>
      </c>
    </row>
    <row r="11" spans="1:29" ht="15.75" x14ac:dyDescent="0.25">
      <c r="A11" s="2">
        <v>1</v>
      </c>
      <c r="B11" s="3" t="s">
        <v>43</v>
      </c>
      <c r="C11" s="3" t="s">
        <v>51</v>
      </c>
      <c r="D11" s="18" t="s">
        <v>39</v>
      </c>
      <c r="E11" s="12">
        <v>6</v>
      </c>
      <c r="F11" s="12">
        <v>13</v>
      </c>
      <c r="G11" s="12">
        <v>9</v>
      </c>
      <c r="H11" s="12">
        <v>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:Y18" si="0">SUM(E11:X11)</f>
        <v>36</v>
      </c>
      <c r="Z11" s="12">
        <f t="shared" ref="Z11:Z18" si="1">Y11*100/$AB$10</f>
        <v>70.588235294117652</v>
      </c>
      <c r="AA11" s="11" t="s">
        <v>8</v>
      </c>
      <c r="AB11" s="12"/>
      <c r="AC11" s="11"/>
    </row>
    <row r="12" spans="1:29" ht="15.75" x14ac:dyDescent="0.25">
      <c r="A12" s="2">
        <v>2</v>
      </c>
      <c r="B12" s="3" t="s">
        <v>45</v>
      </c>
      <c r="C12" s="3" t="s">
        <v>53</v>
      </c>
      <c r="D12" s="18" t="s">
        <v>39</v>
      </c>
      <c r="E12" s="12">
        <v>6</v>
      </c>
      <c r="F12" s="12">
        <v>13</v>
      </c>
      <c r="G12" s="12">
        <v>10</v>
      </c>
      <c r="H12" s="12">
        <v>6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3">
        <f t="shared" si="0"/>
        <v>35</v>
      </c>
      <c r="Z12" s="12">
        <f t="shared" si="1"/>
        <v>68.627450980392155</v>
      </c>
      <c r="AA12" s="11" t="s">
        <v>9</v>
      </c>
      <c r="AB12" s="11"/>
      <c r="AC12" s="11"/>
    </row>
    <row r="13" spans="1:29" ht="15.75" x14ac:dyDescent="0.25">
      <c r="A13" s="2">
        <v>3</v>
      </c>
      <c r="B13" s="3" t="s">
        <v>44</v>
      </c>
      <c r="C13" s="3" t="s">
        <v>52</v>
      </c>
      <c r="D13" s="18" t="s">
        <v>39</v>
      </c>
      <c r="E13" s="12">
        <v>6</v>
      </c>
      <c r="F13" s="12">
        <v>7</v>
      </c>
      <c r="G13" s="12">
        <v>7</v>
      </c>
      <c r="H13" s="12">
        <v>6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3">
        <f t="shared" si="0"/>
        <v>26</v>
      </c>
      <c r="Z13" s="12">
        <f t="shared" si="1"/>
        <v>50.980392156862742</v>
      </c>
      <c r="AA13" s="11" t="s">
        <v>9</v>
      </c>
      <c r="AB13" s="3"/>
      <c r="AC13" s="3"/>
    </row>
    <row r="14" spans="1:29" ht="15.75" x14ac:dyDescent="0.25">
      <c r="A14" s="2">
        <v>4</v>
      </c>
      <c r="B14" s="3" t="s">
        <v>46</v>
      </c>
      <c r="C14" s="3" t="s">
        <v>54</v>
      </c>
      <c r="D14" s="18" t="s">
        <v>39</v>
      </c>
      <c r="E14" s="12">
        <v>6</v>
      </c>
      <c r="F14" s="12">
        <v>10</v>
      </c>
      <c r="G14" s="12">
        <v>8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3">
        <f t="shared" si="0"/>
        <v>24</v>
      </c>
      <c r="Z14" s="12">
        <f t="shared" si="1"/>
        <v>47.058823529411768</v>
      </c>
      <c r="AA14" s="11" t="s">
        <v>14</v>
      </c>
      <c r="AB14" s="3"/>
      <c r="AC14" s="3"/>
    </row>
    <row r="15" spans="1:29" ht="15.75" x14ac:dyDescent="0.25">
      <c r="A15" s="2">
        <v>5</v>
      </c>
      <c r="B15" s="3" t="s">
        <v>47</v>
      </c>
      <c r="C15" s="3" t="s">
        <v>55</v>
      </c>
      <c r="D15" s="18" t="s">
        <v>39</v>
      </c>
      <c r="E15" s="12">
        <v>6</v>
      </c>
      <c r="F15" s="12">
        <v>10</v>
      </c>
      <c r="G15" s="12">
        <v>8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3">
        <f t="shared" si="0"/>
        <v>24</v>
      </c>
      <c r="Z15" s="12">
        <f t="shared" si="1"/>
        <v>47.058823529411768</v>
      </c>
      <c r="AA15" s="11" t="s">
        <v>14</v>
      </c>
      <c r="AB15" s="3"/>
      <c r="AC15" s="3"/>
    </row>
    <row r="16" spans="1:29" ht="15.75" x14ac:dyDescent="0.25">
      <c r="A16" s="2">
        <v>6</v>
      </c>
      <c r="B16" s="3" t="s">
        <v>48</v>
      </c>
      <c r="C16" s="3" t="s">
        <v>56</v>
      </c>
      <c r="D16" s="18" t="s">
        <v>39</v>
      </c>
      <c r="E16" s="12">
        <v>6</v>
      </c>
      <c r="F16" s="12">
        <v>11</v>
      </c>
      <c r="G16" s="12">
        <v>7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3">
        <f t="shared" si="0"/>
        <v>24</v>
      </c>
      <c r="Z16" s="12">
        <f t="shared" si="1"/>
        <v>47.058823529411768</v>
      </c>
      <c r="AA16" s="11" t="s">
        <v>14</v>
      </c>
      <c r="AB16" s="15"/>
      <c r="AC16" s="3"/>
    </row>
    <row r="17" spans="1:29" ht="15.75" x14ac:dyDescent="0.25">
      <c r="A17" s="2">
        <v>7</v>
      </c>
      <c r="B17" s="3" t="s">
        <v>50</v>
      </c>
      <c r="C17" s="3" t="s">
        <v>58</v>
      </c>
      <c r="D17" s="18" t="s">
        <v>39</v>
      </c>
      <c r="E17" s="12">
        <v>6</v>
      </c>
      <c r="F17" s="12">
        <v>9</v>
      </c>
      <c r="G17" s="12">
        <v>7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3">
        <f t="shared" si="0"/>
        <v>22</v>
      </c>
      <c r="Z17" s="12">
        <f t="shared" si="1"/>
        <v>43.137254901960787</v>
      </c>
      <c r="AA17" s="11" t="s">
        <v>14</v>
      </c>
      <c r="AB17" s="15"/>
      <c r="AC17" s="3"/>
    </row>
    <row r="18" spans="1:29" ht="15.75" x14ac:dyDescent="0.25">
      <c r="A18" s="2">
        <v>8</v>
      </c>
      <c r="B18" s="3" t="s">
        <v>49</v>
      </c>
      <c r="C18" s="3" t="s">
        <v>57</v>
      </c>
      <c r="D18" s="18" t="s">
        <v>39</v>
      </c>
      <c r="E18" s="12">
        <v>6</v>
      </c>
      <c r="F18" s="12">
        <v>3</v>
      </c>
      <c r="G18" s="12">
        <v>7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3">
        <f t="shared" si="0"/>
        <v>16</v>
      </c>
      <c r="Z18" s="12">
        <f t="shared" si="1"/>
        <v>31.372549019607842</v>
      </c>
      <c r="AA18" s="11" t="s">
        <v>14</v>
      </c>
      <c r="AB18" s="3"/>
      <c r="AC18" s="3"/>
    </row>
    <row r="21" spans="1:29" ht="15.75" x14ac:dyDescent="0.25">
      <c r="C21" s="22"/>
    </row>
    <row r="23" spans="1:29" ht="15.75" x14ac:dyDescent="0.25">
      <c r="C23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opLeftCell="A4" zoomScale="85" zoomScaleNormal="85" workbookViewId="0">
      <selection activeCell="B18" sqref="B18:D21"/>
    </sheetView>
  </sheetViews>
  <sheetFormatPr defaultRowHeight="12.75" x14ac:dyDescent="0.2"/>
  <cols>
    <col min="1" max="1" width="7.42578125" customWidth="1"/>
    <col min="2" max="2" width="7.28515625" customWidth="1"/>
    <col min="3" max="3" width="20.42578125" customWidth="1"/>
    <col min="4" max="4" width="34.140625" customWidth="1"/>
    <col min="5" max="5" width="5.28515625" bestFit="1" customWidth="1"/>
    <col min="6" max="7" width="6.5703125" bestFit="1" customWidth="1"/>
    <col min="8" max="19" width="5.28515625" bestFit="1" customWidth="1"/>
    <col min="20" max="20" width="5.7109375" bestFit="1" customWidth="1"/>
    <col min="21" max="24" width="5.28515625" bestFit="1" customWidth="1"/>
    <col min="25" max="25" width="7.140625" customWidth="1"/>
    <col min="27" max="27" width="10.5703125" customWidth="1"/>
    <col min="28" max="29" width="4.5703125" bestFit="1" customWidth="1"/>
  </cols>
  <sheetData>
    <row r="1" spans="1:29" ht="50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63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65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66</v>
      </c>
      <c r="F8" s="16" t="s">
        <v>60</v>
      </c>
      <c r="G8" s="16" t="s">
        <v>61</v>
      </c>
      <c r="H8" s="16" t="s">
        <v>62</v>
      </c>
      <c r="I8" s="7"/>
      <c r="J8" s="7"/>
      <c r="K8" s="7"/>
      <c r="L8" s="7"/>
      <c r="M8" s="7"/>
      <c r="N8" s="16"/>
      <c r="O8" s="7"/>
      <c r="P8" s="7"/>
      <c r="Q8" s="7"/>
      <c r="R8" s="7"/>
      <c r="S8" s="7"/>
      <c r="T8" s="7"/>
      <c r="U8" s="16"/>
      <c r="V8" s="7"/>
      <c r="W8" s="7"/>
      <c r="X8" s="7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48</v>
      </c>
      <c r="AC10" s="14">
        <v>4</v>
      </c>
    </row>
    <row r="11" spans="1:29" ht="15.75" x14ac:dyDescent="0.25">
      <c r="A11" s="2">
        <v>1</v>
      </c>
      <c r="B11" s="3" t="s">
        <v>69</v>
      </c>
      <c r="C11" s="3" t="s">
        <v>73</v>
      </c>
      <c r="D11" s="18" t="s">
        <v>39</v>
      </c>
      <c r="E11" s="12">
        <v>6</v>
      </c>
      <c r="F11" s="12">
        <v>14</v>
      </c>
      <c r="G11" s="12">
        <v>10</v>
      </c>
      <c r="H11" s="12">
        <v>7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13">
        <f t="shared" ref="Y11:Y14" si="0">SUM(E11:X11)</f>
        <v>37</v>
      </c>
      <c r="Z11" s="12">
        <f>Y11*100/$AB$10</f>
        <v>77.083333333333329</v>
      </c>
      <c r="AA11" s="12" t="s">
        <v>8</v>
      </c>
      <c r="AB11" s="12"/>
      <c r="AC11" s="11"/>
    </row>
    <row r="12" spans="1:29" ht="15.75" x14ac:dyDescent="0.25">
      <c r="A12" s="2">
        <v>2</v>
      </c>
      <c r="B12" s="19" t="s">
        <v>67</v>
      </c>
      <c r="C12" s="19" t="s">
        <v>71</v>
      </c>
      <c r="D12" s="20" t="s">
        <v>39</v>
      </c>
      <c r="E12" s="12">
        <v>6</v>
      </c>
      <c r="F12" s="12">
        <v>11</v>
      </c>
      <c r="G12" s="12">
        <v>11</v>
      </c>
      <c r="H12" s="12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13">
        <f t="shared" si="0"/>
        <v>33</v>
      </c>
      <c r="Z12" s="12">
        <f>Y12*100/$AB$10</f>
        <v>68.75</v>
      </c>
      <c r="AA12" s="12" t="s">
        <v>9</v>
      </c>
      <c r="AB12" s="11"/>
      <c r="AC12" s="11"/>
    </row>
    <row r="13" spans="1:29" ht="15.75" x14ac:dyDescent="0.25">
      <c r="A13" s="2">
        <v>3</v>
      </c>
      <c r="B13" s="19" t="s">
        <v>68</v>
      </c>
      <c r="C13" s="19" t="s">
        <v>72</v>
      </c>
      <c r="D13" s="20" t="s">
        <v>39</v>
      </c>
      <c r="E13" s="12">
        <v>6</v>
      </c>
      <c r="F13" s="12">
        <v>7</v>
      </c>
      <c r="G13" s="12">
        <v>6</v>
      </c>
      <c r="H13" s="12">
        <v>8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13">
        <f t="shared" si="0"/>
        <v>27</v>
      </c>
      <c r="Z13" s="12">
        <f t="shared" ref="Z13:Z14" si="1">Y13*100/$AB$10</f>
        <v>56.25</v>
      </c>
      <c r="AA13" s="12" t="s">
        <v>9</v>
      </c>
      <c r="AB13" s="3"/>
      <c r="AC13" s="3"/>
    </row>
    <row r="14" spans="1:29" ht="15.75" x14ac:dyDescent="0.25">
      <c r="A14" s="2">
        <v>4</v>
      </c>
      <c r="B14" s="3" t="s">
        <v>70</v>
      </c>
      <c r="C14" s="3" t="s">
        <v>74</v>
      </c>
      <c r="D14" s="18" t="s">
        <v>39</v>
      </c>
      <c r="E14" s="12">
        <v>5</v>
      </c>
      <c r="F14" s="12">
        <v>4</v>
      </c>
      <c r="G14" s="12">
        <v>5</v>
      </c>
      <c r="H14" s="12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13">
        <f t="shared" si="0"/>
        <v>14</v>
      </c>
      <c r="Z14" s="12">
        <f t="shared" si="1"/>
        <v>29.166666666666668</v>
      </c>
      <c r="AA14" s="12" t="s">
        <v>14</v>
      </c>
      <c r="AB14" s="3"/>
      <c r="AC14" s="3"/>
    </row>
    <row r="18" spans="3:3" ht="15.75" x14ac:dyDescent="0.25">
      <c r="C18" s="22"/>
    </row>
    <row r="20" spans="3:3" ht="15.75" x14ac:dyDescent="0.25">
      <c r="C20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1 AA14">
    <cfRule type="containsText" dxfId="14" priority="7" stopIfTrue="1" operator="containsText" text="ПРИЗЕР">
      <formula>NOT(ISERROR(SEARCH("ПРИЗЕР",Z11)))</formula>
    </cfRule>
    <cfRule type="containsText" dxfId="13" priority="8" stopIfTrue="1" operator="containsText" text="ПОБЕДИТЕЛЬ">
      <formula>NOT(ISERROR(SEARCH("ПОБЕДИТЕЛЬ",Z11)))</formula>
    </cfRule>
    <cfRule type="cellIs" dxfId="12" priority="9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opLeftCell="A4" zoomScale="85" zoomScaleNormal="85" workbookViewId="0">
      <selection activeCell="B18" sqref="B18:D21"/>
    </sheetView>
  </sheetViews>
  <sheetFormatPr defaultRowHeight="12.75" x14ac:dyDescent="0.2"/>
  <cols>
    <col min="1" max="1" width="8.28515625" customWidth="1"/>
    <col min="2" max="2" width="6.5703125" customWidth="1"/>
    <col min="3" max="3" width="18.42578125" customWidth="1"/>
    <col min="4" max="4" width="31.5703125" customWidth="1"/>
    <col min="5" max="5" width="5.28515625" bestFit="1" customWidth="1"/>
    <col min="6" max="6" width="6.5703125" bestFit="1" customWidth="1"/>
    <col min="7" max="7" width="5.7109375" bestFit="1" customWidth="1"/>
    <col min="8" max="8" width="5.28515625" bestFit="1" customWidth="1"/>
    <col min="9" max="19" width="4.7109375" bestFit="1" customWidth="1"/>
    <col min="20" max="20" width="5.7109375" bestFit="1" customWidth="1"/>
    <col min="21" max="24" width="4.7109375" bestFit="1" customWidth="1"/>
    <col min="25" max="25" width="7.7109375" customWidth="1"/>
    <col min="27" max="27" width="11.42578125" customWidth="1"/>
    <col min="28" max="29" width="4.5703125" bestFit="1" customWidth="1"/>
  </cols>
  <sheetData>
    <row r="1" spans="1:29" ht="42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40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41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75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60</v>
      </c>
      <c r="G8" s="16" t="s">
        <v>61</v>
      </c>
      <c r="H8" s="16" t="s">
        <v>62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48</v>
      </c>
      <c r="AC10" s="14">
        <v>6</v>
      </c>
    </row>
    <row r="11" spans="1:29" ht="15.75" x14ac:dyDescent="0.25">
      <c r="A11" s="2">
        <v>1</v>
      </c>
      <c r="B11" s="19" t="s">
        <v>76</v>
      </c>
      <c r="C11" s="3" t="s">
        <v>101</v>
      </c>
      <c r="D11" s="20" t="s">
        <v>39</v>
      </c>
      <c r="E11" s="12">
        <v>6</v>
      </c>
      <c r="F11" s="12">
        <v>14</v>
      </c>
      <c r="G11" s="12">
        <v>9</v>
      </c>
      <c r="H11" s="12">
        <v>9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:Y15" si="0">SUM(E11:X11)</f>
        <v>38</v>
      </c>
      <c r="Z11" s="12">
        <f>Y11*100/$AB$10</f>
        <v>79.166666666666671</v>
      </c>
      <c r="AA11" s="12" t="s">
        <v>8</v>
      </c>
      <c r="AB11" s="12"/>
      <c r="AC11" s="11"/>
    </row>
    <row r="12" spans="1:29" ht="15.75" x14ac:dyDescent="0.25">
      <c r="A12" s="2">
        <v>2</v>
      </c>
      <c r="B12" s="19" t="s">
        <v>77</v>
      </c>
      <c r="C12" s="3" t="s">
        <v>102</v>
      </c>
      <c r="D12" s="20" t="s">
        <v>39</v>
      </c>
      <c r="E12" s="12">
        <v>6</v>
      </c>
      <c r="F12" s="12">
        <v>19</v>
      </c>
      <c r="G12" s="12">
        <v>10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3">
        <f t="shared" si="0"/>
        <v>35</v>
      </c>
      <c r="Z12" s="12">
        <f>Y12*100/$AB$10</f>
        <v>72.916666666666671</v>
      </c>
      <c r="AA12" s="12" t="s">
        <v>9</v>
      </c>
      <c r="AB12" s="11"/>
      <c r="AC12" s="11"/>
    </row>
    <row r="13" spans="1:29" ht="15.75" x14ac:dyDescent="0.25">
      <c r="A13" s="2">
        <v>3</v>
      </c>
      <c r="B13" s="3" t="s">
        <v>79</v>
      </c>
      <c r="C13" s="3" t="s">
        <v>103</v>
      </c>
      <c r="D13" s="18" t="s">
        <v>39</v>
      </c>
      <c r="E13" s="12">
        <v>5</v>
      </c>
      <c r="F13" s="12">
        <v>12</v>
      </c>
      <c r="G13" s="12">
        <v>9</v>
      </c>
      <c r="H13" s="12">
        <v>8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3">
        <f t="shared" si="0"/>
        <v>34</v>
      </c>
      <c r="Z13" s="12">
        <f t="shared" ref="Z13:Z15" si="1">Y13*100/$AB$10</f>
        <v>70.833333333333329</v>
      </c>
      <c r="AA13" s="12" t="s">
        <v>9</v>
      </c>
      <c r="AB13" s="3"/>
      <c r="AC13" s="3"/>
    </row>
    <row r="14" spans="1:29" ht="15.75" x14ac:dyDescent="0.25">
      <c r="A14" s="2">
        <v>4</v>
      </c>
      <c r="B14" s="3" t="s">
        <v>78</v>
      </c>
      <c r="C14" s="3" t="s">
        <v>104</v>
      </c>
      <c r="D14" s="18" t="s">
        <v>39</v>
      </c>
      <c r="E14" s="12">
        <v>3</v>
      </c>
      <c r="F14" s="12">
        <v>9</v>
      </c>
      <c r="G14" s="12">
        <v>9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3">
        <f t="shared" si="0"/>
        <v>21</v>
      </c>
      <c r="Z14" s="12">
        <f t="shared" si="1"/>
        <v>43.75</v>
      </c>
      <c r="AA14" s="12" t="s">
        <v>14</v>
      </c>
      <c r="AB14" s="3"/>
      <c r="AC14" s="3"/>
    </row>
    <row r="15" spans="1:29" ht="15.75" x14ac:dyDescent="0.25">
      <c r="A15" s="2">
        <v>5</v>
      </c>
      <c r="B15" s="3" t="s">
        <v>80</v>
      </c>
      <c r="C15" s="21" t="s">
        <v>105</v>
      </c>
      <c r="D15" s="18" t="s">
        <v>39</v>
      </c>
      <c r="E15" s="12">
        <v>4</v>
      </c>
      <c r="F15" s="12">
        <v>10</v>
      </c>
      <c r="G15" s="12">
        <v>6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3">
        <f t="shared" si="0"/>
        <v>20</v>
      </c>
      <c r="Z15" s="12">
        <f t="shared" si="1"/>
        <v>41.666666666666664</v>
      </c>
      <c r="AA15" s="12" t="s">
        <v>14</v>
      </c>
      <c r="AB15" s="3"/>
      <c r="AC15" s="3"/>
    </row>
    <row r="19" spans="3:3" ht="15.75" x14ac:dyDescent="0.25">
      <c r="C19" s="22"/>
    </row>
    <row r="21" spans="3:3" ht="15.75" x14ac:dyDescent="0.25">
      <c r="C21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1 AA14:AA15">
    <cfRule type="containsText" dxfId="11" priority="7" stopIfTrue="1" operator="containsText" text="ПРИЗЕР">
      <formula>NOT(ISERROR(SEARCH("ПРИЗЕР",Z11)))</formula>
    </cfRule>
    <cfRule type="containsText" dxfId="10" priority="8" stopIfTrue="1" operator="containsText" text="ПОБЕДИТЕЛЬ">
      <formula>NOT(ISERROR(SEARCH("ПОБЕДИТЕЛЬ",Z11)))</formula>
    </cfRule>
    <cfRule type="cellIs" dxfId="9" priority="9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zoomScale="85" zoomScaleNormal="85" workbookViewId="0">
      <selection activeCell="C17" sqref="C17:D20"/>
    </sheetView>
  </sheetViews>
  <sheetFormatPr defaultRowHeight="12.75" x14ac:dyDescent="0.2"/>
  <cols>
    <col min="1" max="1" width="10" customWidth="1"/>
    <col min="2" max="2" width="7" customWidth="1"/>
    <col min="3" max="3" width="18.5703125" customWidth="1"/>
    <col min="4" max="4" width="30" customWidth="1"/>
    <col min="5" max="5" width="5.28515625" bestFit="1" customWidth="1"/>
    <col min="6" max="7" width="6.5703125" bestFit="1" customWidth="1"/>
    <col min="8" max="8" width="5.28515625" bestFit="1" customWidth="1"/>
    <col min="9" max="19" width="4.7109375" bestFit="1" customWidth="1"/>
    <col min="20" max="20" width="5.7109375" bestFit="1" customWidth="1"/>
    <col min="21" max="24" width="4.7109375" bestFit="1" customWidth="1"/>
    <col min="25" max="26" width="7.5703125" customWidth="1"/>
    <col min="27" max="27" width="11" customWidth="1"/>
    <col min="28" max="29" width="4.5703125" bestFit="1" customWidth="1"/>
  </cols>
  <sheetData>
    <row r="1" spans="1:29" ht="24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82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41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83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61</v>
      </c>
      <c r="G8" s="16" t="s">
        <v>60</v>
      </c>
      <c r="H8" s="16" t="s">
        <v>62</v>
      </c>
      <c r="I8" s="7"/>
      <c r="J8" s="7"/>
      <c r="K8" s="7"/>
      <c r="L8" s="7"/>
      <c r="M8" s="7"/>
      <c r="N8" s="16"/>
      <c r="O8" s="7"/>
      <c r="P8" s="7"/>
      <c r="Q8" s="7"/>
      <c r="R8" s="16"/>
      <c r="S8" s="7"/>
      <c r="T8" s="16"/>
      <c r="U8" s="16"/>
      <c r="V8" s="7"/>
      <c r="W8" s="7"/>
      <c r="X8" s="7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75</v>
      </c>
      <c r="AC10" s="14">
        <v>5</v>
      </c>
    </row>
    <row r="11" spans="1:29" ht="15.75" x14ac:dyDescent="0.25">
      <c r="A11" s="2">
        <v>1</v>
      </c>
      <c r="B11" s="3" t="s">
        <v>85</v>
      </c>
      <c r="C11" s="21" t="s">
        <v>96</v>
      </c>
      <c r="D11" s="18" t="s">
        <v>39</v>
      </c>
      <c r="E11" s="12">
        <v>7</v>
      </c>
      <c r="F11" s="12">
        <v>12</v>
      </c>
      <c r="G11" s="12">
        <v>31</v>
      </c>
      <c r="H11" s="12">
        <v>9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:Y15" si="0">SUM(E11:X11)</f>
        <v>59</v>
      </c>
      <c r="Z11" s="12">
        <f>Y11*100/$AB$10</f>
        <v>78.666666666666671</v>
      </c>
      <c r="AA11" s="11" t="s">
        <v>8</v>
      </c>
      <c r="AB11" s="12"/>
      <c r="AC11" s="11"/>
    </row>
    <row r="12" spans="1:29" ht="15.75" x14ac:dyDescent="0.25">
      <c r="A12" s="2">
        <v>2</v>
      </c>
      <c r="B12" s="19" t="s">
        <v>84</v>
      </c>
      <c r="C12" s="3" t="s">
        <v>97</v>
      </c>
      <c r="D12" s="20" t="s">
        <v>39</v>
      </c>
      <c r="E12" s="12">
        <v>8</v>
      </c>
      <c r="F12" s="12">
        <v>8</v>
      </c>
      <c r="G12" s="12">
        <v>24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3">
        <f t="shared" si="0"/>
        <v>40</v>
      </c>
      <c r="Z12" s="12">
        <f>Y12*100/$AB$10</f>
        <v>53.333333333333336</v>
      </c>
      <c r="AA12" s="11" t="s">
        <v>9</v>
      </c>
      <c r="AB12" s="11"/>
      <c r="AC12" s="11"/>
    </row>
    <row r="13" spans="1:29" ht="15.75" x14ac:dyDescent="0.25">
      <c r="A13" s="2">
        <v>3</v>
      </c>
      <c r="B13" s="3" t="s">
        <v>86</v>
      </c>
      <c r="C13" s="3" t="s">
        <v>98</v>
      </c>
      <c r="D13" s="18" t="s">
        <v>39</v>
      </c>
      <c r="E13" s="12">
        <v>7</v>
      </c>
      <c r="F13" s="12">
        <v>6</v>
      </c>
      <c r="G13" s="12">
        <v>23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3">
        <f t="shared" si="0"/>
        <v>36</v>
      </c>
      <c r="Z13" s="12">
        <f t="shared" ref="Z13:Z15" si="1">Y13*100/$AB$10</f>
        <v>48</v>
      </c>
      <c r="AA13" s="11" t="s">
        <v>14</v>
      </c>
      <c r="AB13" s="3"/>
      <c r="AC13" s="3"/>
    </row>
    <row r="14" spans="1:29" ht="15.75" x14ac:dyDescent="0.25">
      <c r="A14" s="2">
        <v>4</v>
      </c>
      <c r="B14" s="19" t="s">
        <v>81</v>
      </c>
      <c r="C14" s="3" t="s">
        <v>99</v>
      </c>
      <c r="D14" s="20" t="s">
        <v>39</v>
      </c>
      <c r="E14" s="12">
        <v>6</v>
      </c>
      <c r="F14" s="12">
        <v>10</v>
      </c>
      <c r="G14" s="12">
        <v>16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3">
        <f t="shared" si="0"/>
        <v>32</v>
      </c>
      <c r="Z14" s="12">
        <f t="shared" si="1"/>
        <v>42.666666666666664</v>
      </c>
      <c r="AA14" s="11" t="s">
        <v>14</v>
      </c>
      <c r="AB14" s="3"/>
      <c r="AC14" s="3"/>
    </row>
    <row r="15" spans="1:29" ht="15.75" x14ac:dyDescent="0.25">
      <c r="A15" s="2">
        <v>5</v>
      </c>
      <c r="B15" s="3" t="s">
        <v>87</v>
      </c>
      <c r="C15" s="3" t="s">
        <v>100</v>
      </c>
      <c r="D15" s="18" t="s">
        <v>39</v>
      </c>
      <c r="E15" s="12">
        <v>5</v>
      </c>
      <c r="F15" s="12">
        <v>9</v>
      </c>
      <c r="G15" s="12">
        <v>14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3">
        <f t="shared" si="0"/>
        <v>28</v>
      </c>
      <c r="Z15" s="12">
        <f t="shared" si="1"/>
        <v>37.333333333333336</v>
      </c>
      <c r="AA15" s="11" t="s">
        <v>14</v>
      </c>
      <c r="AB15" s="3"/>
      <c r="AC15" s="3"/>
    </row>
    <row r="18" spans="3:3" ht="15.75" x14ac:dyDescent="0.25">
      <c r="C18" s="22"/>
    </row>
    <row r="20" spans="3:3" ht="15.75" x14ac:dyDescent="0.25">
      <c r="C20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3:AA15 Z11">
    <cfRule type="containsText" dxfId="8" priority="4" stopIfTrue="1" operator="containsText" text="ПРИЗЕР">
      <formula>NOT(ISERROR(SEARCH("ПРИЗЕР",Z11)))</formula>
    </cfRule>
    <cfRule type="containsText" dxfId="7" priority="5" stopIfTrue="1" operator="containsText" text="ПОБЕДИТЕЛЬ">
      <formula>NOT(ISERROR(SEARCH("ПОБЕДИТЕЛЬ",Z11)))</formula>
    </cfRule>
    <cfRule type="cellIs" dxfId="6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zoomScale="85" zoomScaleNormal="85" workbookViewId="0">
      <selection activeCell="B14" sqref="B14:D17"/>
    </sheetView>
  </sheetViews>
  <sheetFormatPr defaultRowHeight="12.75" x14ac:dyDescent="0.2"/>
  <cols>
    <col min="1" max="1" width="8.7109375" customWidth="1"/>
    <col min="2" max="2" width="8" customWidth="1"/>
    <col min="3" max="3" width="18.7109375" customWidth="1"/>
    <col min="4" max="4" width="32.7109375" customWidth="1"/>
    <col min="5" max="6" width="4.7109375" bestFit="1" customWidth="1"/>
    <col min="7" max="7" width="5.7109375" bestFit="1" customWidth="1"/>
    <col min="8" max="19" width="4.7109375" bestFit="1" customWidth="1"/>
    <col min="20" max="20" width="4.42578125" customWidth="1"/>
    <col min="21" max="24" width="4.7109375" bestFit="1" customWidth="1"/>
    <col min="25" max="25" width="8" customWidth="1"/>
    <col min="27" max="27" width="10.5703125" customWidth="1"/>
    <col min="28" max="29" width="4.5703125" bestFit="1" customWidth="1"/>
  </cols>
  <sheetData>
    <row r="1" spans="1:29" ht="52.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4.150000000000006" customHeight="1" x14ac:dyDescent="0.3">
      <c r="A2" s="33" t="s">
        <v>40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89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61</v>
      </c>
      <c r="G8" s="16" t="s">
        <v>60</v>
      </c>
      <c r="H8" s="16" t="s">
        <v>62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75</v>
      </c>
      <c r="AC10" s="14">
        <v>1</v>
      </c>
    </row>
    <row r="11" spans="1:29" ht="15.75" x14ac:dyDescent="0.25">
      <c r="A11" s="2">
        <v>1</v>
      </c>
      <c r="B11" s="19" t="s">
        <v>88</v>
      </c>
      <c r="C11" s="21" t="s">
        <v>95</v>
      </c>
      <c r="D11" s="20" t="s">
        <v>39</v>
      </c>
      <c r="E11" s="12">
        <v>5</v>
      </c>
      <c r="F11" s="12">
        <v>3</v>
      </c>
      <c r="G11" s="12">
        <v>14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" si="0">SUM(E11:X11)</f>
        <v>22</v>
      </c>
      <c r="Z11" s="11">
        <f>Y11*100/$AB$10</f>
        <v>29.333333333333332</v>
      </c>
      <c r="AA11" s="17" t="s">
        <v>14</v>
      </c>
      <c r="AB11" s="12"/>
      <c r="AC11" s="11"/>
    </row>
    <row r="14" spans="1:29" ht="15.75" x14ac:dyDescent="0.25">
      <c r="C14" s="22"/>
    </row>
    <row r="16" spans="1:29" ht="15.75" x14ac:dyDescent="0.25">
      <c r="C16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Z11">
    <cfRule type="containsText" dxfId="5" priority="4" stopIfTrue="1" operator="containsText" text="ПРИЗЕР">
      <formula>NOT(ISERROR(SEARCH("ПРИЗЕР",Z11)))</formula>
    </cfRule>
    <cfRule type="containsText" dxfId="4" priority="5" stopIfTrue="1" operator="containsText" text="ПОБЕДИТЕЛЬ">
      <formula>NOT(ISERROR(SEARCH("ПОБЕДИТЕЛЬ",Z11)))</formula>
    </cfRule>
    <cfRule type="cellIs" dxfId="3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zoomScale="85" zoomScaleNormal="85" workbookViewId="0">
      <selection activeCell="B15" sqref="B15:F19"/>
    </sheetView>
  </sheetViews>
  <sheetFormatPr defaultRowHeight="12.75" x14ac:dyDescent="0.2"/>
  <cols>
    <col min="1" max="1" width="8.5703125" customWidth="1"/>
    <col min="3" max="3" width="17.140625" customWidth="1"/>
    <col min="4" max="4" width="33.5703125" customWidth="1"/>
    <col min="5" max="6" width="4.7109375" bestFit="1" customWidth="1"/>
    <col min="7" max="7" width="5.7109375" bestFit="1" customWidth="1"/>
    <col min="8" max="19" width="4.7109375" bestFit="1" customWidth="1"/>
    <col min="20" max="20" width="5.7109375" bestFit="1" customWidth="1"/>
    <col min="21" max="24" width="4.7109375" bestFit="1" customWidth="1"/>
    <col min="25" max="25" width="7.5703125" customWidth="1"/>
    <col min="26" max="26" width="6.5703125" customWidth="1"/>
    <col min="27" max="27" width="11" customWidth="1"/>
    <col min="28" max="29" width="4.5703125" bestFit="1" customWidth="1"/>
  </cols>
  <sheetData>
    <row r="1" spans="1:29" ht="81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31" t="s">
        <v>13</v>
      </c>
      <c r="AA1" s="32"/>
      <c r="AB1" s="32"/>
      <c r="AC1" s="32"/>
    </row>
    <row r="2" spans="1:29" ht="63.75" customHeight="1" x14ac:dyDescent="0.3">
      <c r="A2" s="33" t="s">
        <v>63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</row>
    <row r="3" spans="1:29" ht="51" customHeight="1" x14ac:dyDescent="0.3">
      <c r="A3" s="33" t="s">
        <v>64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4"/>
    </row>
    <row r="4" spans="1:29" ht="30.6" customHeight="1" x14ac:dyDescent="0.3">
      <c r="A4" s="33" t="s">
        <v>12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4"/>
    </row>
    <row r="5" spans="1:29" ht="18.75" x14ac:dyDescent="0.3">
      <c r="A5" s="35" t="s">
        <v>17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6"/>
    </row>
    <row r="6" spans="1:29" ht="35.450000000000003" customHeight="1" x14ac:dyDescent="0.2">
      <c r="A6" s="24" t="s">
        <v>90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5"/>
    </row>
    <row r="7" spans="1:29" ht="15.75" x14ac:dyDescent="0.25">
      <c r="A7" s="27" t="s">
        <v>4</v>
      </c>
      <c r="B7" s="29" t="s">
        <v>5</v>
      </c>
      <c r="C7" s="30" t="s">
        <v>11</v>
      </c>
      <c r="D7" s="37" t="s">
        <v>3</v>
      </c>
      <c r="E7" s="38" t="s">
        <v>6</v>
      </c>
      <c r="F7" s="38"/>
      <c r="G7" s="38"/>
      <c r="H7" s="38"/>
      <c r="I7" s="38"/>
      <c r="J7" s="3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39" t="s">
        <v>10</v>
      </c>
      <c r="Z7" s="28" t="s">
        <v>0</v>
      </c>
      <c r="AA7" s="39" t="s">
        <v>7</v>
      </c>
      <c r="AB7" s="26" t="s">
        <v>2</v>
      </c>
      <c r="AC7" s="26" t="s">
        <v>1</v>
      </c>
    </row>
    <row r="8" spans="1:29" ht="102" customHeight="1" x14ac:dyDescent="0.2">
      <c r="A8" s="27"/>
      <c r="B8" s="29"/>
      <c r="C8" s="30"/>
      <c r="D8" s="37"/>
      <c r="E8" s="16" t="s">
        <v>59</v>
      </c>
      <c r="F8" s="16" t="s">
        <v>61</v>
      </c>
      <c r="G8" s="16" t="s">
        <v>60</v>
      </c>
      <c r="H8" s="16" t="s">
        <v>62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39"/>
      <c r="Z8" s="28"/>
      <c r="AA8" s="39"/>
      <c r="AB8" s="26"/>
      <c r="AC8" s="26"/>
    </row>
    <row r="9" spans="1:29" x14ac:dyDescent="0.2">
      <c r="A9" s="5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5"/>
      <c r="Z9" s="6"/>
      <c r="AA9" s="5"/>
      <c r="AB9" s="8"/>
      <c r="AC9" s="8"/>
    </row>
    <row r="10" spans="1:29" ht="14.25" x14ac:dyDescent="0.2">
      <c r="A10" s="5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5"/>
      <c r="Z10" s="6"/>
      <c r="AA10" s="5"/>
      <c r="AB10" s="14">
        <v>75</v>
      </c>
      <c r="AC10" s="14">
        <v>2</v>
      </c>
    </row>
    <row r="11" spans="1:29" ht="15.75" x14ac:dyDescent="0.25">
      <c r="A11" s="2">
        <v>1</v>
      </c>
      <c r="B11" s="19" t="s">
        <v>91</v>
      </c>
      <c r="C11" s="3" t="s">
        <v>93</v>
      </c>
      <c r="D11" s="20" t="s">
        <v>39</v>
      </c>
      <c r="E11" s="12">
        <v>6</v>
      </c>
      <c r="F11" s="12">
        <v>7</v>
      </c>
      <c r="G11" s="12">
        <v>12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3">
        <f t="shared" ref="Y11:Y12" si="0">SUM(E11:X11)</f>
        <v>25</v>
      </c>
      <c r="Z11" s="11">
        <f>Y11*100/$AB$10</f>
        <v>33.333333333333336</v>
      </c>
      <c r="AA11" s="11" t="s">
        <v>14</v>
      </c>
      <c r="AB11" s="12"/>
      <c r="AC11" s="11"/>
    </row>
    <row r="12" spans="1:29" ht="15.75" x14ac:dyDescent="0.25">
      <c r="A12" s="2">
        <v>2</v>
      </c>
      <c r="B12" s="19" t="s">
        <v>92</v>
      </c>
      <c r="C12" s="3" t="s">
        <v>94</v>
      </c>
      <c r="D12" s="20" t="s">
        <v>39</v>
      </c>
      <c r="E12" s="12">
        <v>4</v>
      </c>
      <c r="F12" s="12">
        <v>5</v>
      </c>
      <c r="G12" s="12">
        <v>7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3">
        <f t="shared" si="0"/>
        <v>16</v>
      </c>
      <c r="Z12" s="12">
        <f>Y12*100/$AB$10</f>
        <v>21.333333333333332</v>
      </c>
      <c r="AA12" s="11" t="s">
        <v>14</v>
      </c>
      <c r="AB12" s="11"/>
      <c r="AC12" s="11"/>
    </row>
    <row r="15" spans="1:29" ht="15.75" x14ac:dyDescent="0.25">
      <c r="C15" s="22"/>
    </row>
    <row r="17" spans="3:3" ht="15.75" x14ac:dyDescent="0.25">
      <c r="C17" s="23"/>
    </row>
  </sheetData>
  <mergeCells count="16"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  <mergeCell ref="E7:J7"/>
    <mergeCell ref="Y7:Y8"/>
    <mergeCell ref="AA7:AA8"/>
  </mergeCells>
  <conditionalFormatting sqref="AA12 Z11:AA11">
    <cfRule type="containsText" dxfId="2" priority="7" stopIfTrue="1" operator="containsText" text="ПРИЗЕР">
      <formula>NOT(ISERROR(SEARCH("ПРИЗЕР",Z11)))</formula>
    </cfRule>
    <cfRule type="containsText" dxfId="1" priority="8" stopIfTrue="1" operator="containsText" text="ПОБЕДИТЕЛЬ">
      <formula>NOT(ISERROR(SEARCH("ПОБЕДИТЕЛЬ",Z11)))</formula>
    </cfRule>
    <cfRule type="cellIs" dxfId="0" priority="9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</vt:lpstr>
      <vt:lpstr>6 кл</vt:lpstr>
      <vt:lpstr>7 кл</vt:lpstr>
      <vt:lpstr>8 кл</vt:lpstr>
      <vt:lpstr>9 кл</vt:lpstr>
      <vt:lpstr>10 кл</vt:lpstr>
      <vt:lpstr>11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2025-09-29T11:20:02Z</cp:lastPrinted>
  <dcterms:created xsi:type="dcterms:W3CDTF">2000-09-21T15:50:01Z</dcterms:created>
  <dcterms:modified xsi:type="dcterms:W3CDTF">2025-10-21T11:27:21Z</dcterms:modified>
</cp:coreProperties>
</file>